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9" i="1" l="1"/>
  <c r="H60" i="1"/>
  <c r="H37" i="1"/>
  <c r="H29" i="1"/>
  <c r="H59" i="1" l="1"/>
  <c r="H25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<sst xmlns="http://schemas.openxmlformats.org/spreadsheetml/2006/main" count="60" uniqueCount="34">
  <si>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</si>
  <si>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</si>
  <si>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</si>
  <si>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</si>
  <si>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</si>
  <si>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</si>
  <si>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</si>
  <si>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</si>
  <si>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</si>
  <si>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</si>
  <si>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</si>
  <si>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</si>
  <si>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</si>
  <si>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</si>
  <si>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</si>
  <si>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</si>
  <si>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</si>
  <si>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</si>
  <si>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</si>
  <si>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</si>
  <si>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</si>
  <si>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</si>
  <si>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</si>
  <si>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</si>
  <si>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</si>
  <si>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</si>
  <si>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</si>
  <si>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</si>
  <si>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</si>
  <si>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</si>
  <si>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</si>
  <si>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Dana 06.03.2025.godine Dom zdravlja Požarevac nije izvršio plaćanje prema dobavljačima:</t>
  </si>
  <si>
    <t>Primljena i neutrošena participacija od 06.03.2025</t>
  </si>
  <si>
    <t xml:space="preserve">Dana: 06.03.2025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</si>
</sst>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27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9" t="s">
        <v>0</v>
      </c>
      <c r="D2" s="49"/>
      <c r="E2" s="49"/>
      <c r="F2" s="49"/>
      <c r="G2" s="49"/>
    </row>
    <row r="4" spans="2:15" x14ac:dyDescent="0.25">
      <c r="B4" s="50" t="s">
        <v>1</v>
      </c>
      <c r="C4" s="50"/>
      <c r="D4" s="50"/>
    </row>
    <row r="5" spans="2:15" x14ac:dyDescent="0.25">
      <c r="B5" s="50" t="s">
        <v>2</v>
      </c>
      <c r="C5" s="50"/>
      <c r="D5" s="50"/>
    </row>
    <row r="6" spans="2:15" x14ac:dyDescent="0.25">
      <c r="B6" s="50" t="s">
        <v>3</v>
      </c>
      <c r="C6" s="50"/>
      <c r="D6" s="50"/>
    </row>
    <row r="7" spans="2:15" x14ac:dyDescent="0.25">
      <c r="I7" s="9"/>
      <c r="J7" s="9"/>
    </row>
    <row r="8" spans="2:15" x14ac:dyDescent="0.25">
      <c r="B8" s="51" t="s">
        <v>33</v>
      </c>
      <c r="C8" s="51"/>
      <c r="D8" s="51"/>
      <c r="E8" s="51"/>
      <c r="F8" s="51"/>
      <c r="G8" s="51"/>
      <c r="H8" s="51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6" t="s">
        <v>4</v>
      </c>
      <c r="C11" s="47"/>
      <c r="D11" s="47"/>
      <c r="E11" s="47"/>
      <c r="F11" s="48"/>
      <c r="G11" s="24" t="s">
        <v>5</v>
      </c>
      <c r="H11" s="24" t="s">
        <v>6</v>
      </c>
      <c r="I11" s="9"/>
      <c r="J11" s="9"/>
      <c r="K11" s="42"/>
      <c r="L11" s="42"/>
      <c r="M11" s="42"/>
      <c r="N11" s="42"/>
      <c r="O11" s="42"/>
    </row>
    <row r="12" spans="2:15" x14ac:dyDescent="0.25">
      <c r="B12" s="44" t="s">
        <v>7</v>
      </c>
      <c r="C12" s="44"/>
      <c r="D12" s="44"/>
      <c r="E12" s="44"/>
      <c r="F12" s="44"/>
      <c r="G12" s="15">
        <v>45722</v>
      </c>
      <c r="H12" s="12">
        <v>1074531.3600000001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3" t="s">
        <v>8</v>
      </c>
      <c r="C13" s="43"/>
      <c r="D13" s="43"/>
      <c r="E13" s="43"/>
      <c r="F13" s="43"/>
      <c r="G13" s="16">
        <v>45722</v>
      </c>
      <c r="H13" s="1">
        <f>H14+H30-H38-H52</f>
        <v>293980.86</v>
      </c>
      <c r="I13" s="9"/>
      <c r="J13" s="9"/>
      <c r="K13" s="7"/>
      <c r="L13" s="7"/>
      <c r="M13" s="7"/>
      <c r="N13" s="7"/>
      <c r="O13" s="7"/>
    </row>
    <row r="14" spans="2:15" x14ac:dyDescent="0.25">
      <c r="B14" s="45" t="s">
        <v>9</v>
      </c>
      <c r="C14" s="45"/>
      <c r="D14" s="45"/>
      <c r="E14" s="45"/>
      <c r="F14" s="45"/>
      <c r="G14" s="17">
        <v>45722</v>
      </c>
      <c r="H14" s="2">
        <f>SUM(H15:H29)</f>
        <v>2115589.96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1828550.1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</f>
        <v>933.28000000002794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</f>
        <v>286106.58</v>
      </c>
      <c r="I29" s="25"/>
      <c r="J29" s="9"/>
      <c r="K29" s="6"/>
      <c r="L29" s="6"/>
    </row>
    <row r="30" spans="2:13" x14ac:dyDescent="0.25">
      <c r="B30" s="52" t="s">
        <v>22</v>
      </c>
      <c r="C30" s="53"/>
      <c r="D30" s="53"/>
      <c r="E30" s="53"/>
      <c r="F30" s="54"/>
      <c r="G30" s="17">
        <v>45722</v>
      </c>
      <c r="H30" s="2">
        <f>H31+H32+H33+H34+H36+H37+H35</f>
        <v>177259.89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160082.89000000001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v>0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3518+5588+3518+4553</f>
        <v>17177</v>
      </c>
      <c r="I37" s="9"/>
      <c r="J37" s="9"/>
    </row>
    <row r="38" spans="2:13" x14ac:dyDescent="0.25">
      <c r="B38" s="33" t="s">
        <v>23</v>
      </c>
      <c r="C38" s="34"/>
      <c r="D38" s="34"/>
      <c r="E38" s="34"/>
      <c r="F38" s="35"/>
      <c r="G38" s="20">
        <v>45722</v>
      </c>
      <c r="H38" s="3">
        <f>SUM(H39:H51)</f>
        <v>1838786.1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1828550.1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10140+96</f>
        <v>10236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33" t="s">
        <v>24</v>
      </c>
      <c r="C52" s="34"/>
      <c r="D52" s="34"/>
      <c r="E52" s="34"/>
      <c r="F52" s="35"/>
      <c r="G52" s="20">
        <v>45722</v>
      </c>
      <c r="H52" s="3">
        <f>SUM(H53:H58)</f>
        <v>160082.89000000001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160082.89000000001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39" t="s">
        <v>25</v>
      </c>
      <c r="C59" s="40"/>
      <c r="D59" s="40"/>
      <c r="E59" s="40"/>
      <c r="F59" s="41"/>
      <c r="G59" s="21">
        <v>45722</v>
      </c>
      <c r="H59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</f>
        <v>788467.5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f>120872.24+42971.12</f>
        <v>163843.36000000002</v>
      </c>
      <c r="I60" s="9"/>
      <c r="J60" s="9"/>
      <c r="L60" s="6"/>
    </row>
    <row r="61" spans="2:12" x14ac:dyDescent="0.25">
      <c r="B61" s="36" t="s">
        <v>27</v>
      </c>
      <c r="C61" s="37"/>
      <c r="D61" s="37"/>
      <c r="E61" s="37"/>
      <c r="F61" s="38"/>
      <c r="G61" s="19"/>
      <c r="H61" s="5">
        <f>H14+H30-H38-H52+H59-H60</f>
        <v>918604.99999999988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32" t="s">
        <v>31</v>
      </c>
      <c r="C63" s="32"/>
      <c r="D63" s="32"/>
      <c r="E63" s="13"/>
      <c r="F63" s="13"/>
      <c r="G63" s="7"/>
      <c r="H63" s="11"/>
      <c r="I63" s="9"/>
      <c r="J63" s="9"/>
      <c r="K63" s="6"/>
    </row>
  </sheetData>
  <mergeCells count="58"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  <mergeCell ref="C2:G2"/>
    <mergeCell ref="B4:D4"/>
    <mergeCell ref="B5:D5"/>
    <mergeCell ref="B6:D6"/>
    <mergeCell ref="B8:H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2025-03-07T06:48:30Z</dcterms:modified>
  <cp:category/>
  <cp:contentStatus/>
</cp:coreProperties>
</file>